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igene Dateien\Winword\Homepage\apl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15" i="1"/>
  <c r="H25" i="1" l="1"/>
  <c r="G15" i="1" l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I25" i="1"/>
  <c r="G16" i="1" l="1"/>
  <c r="G17" i="1"/>
  <c r="G18" i="1"/>
  <c r="G19" i="1"/>
  <c r="G20" i="1"/>
  <c r="G21" i="1"/>
  <c r="G22" i="1"/>
  <c r="G23" i="1"/>
  <c r="G24" i="1"/>
  <c r="G26" i="1" l="1"/>
</calcChain>
</file>

<file path=xl/sharedStrings.xml><?xml version="1.0" encoding="utf-8"?>
<sst xmlns="http://schemas.openxmlformats.org/spreadsheetml/2006/main" count="70" uniqueCount="57">
  <si>
    <t>Lehrveranstaltungsbezeichnung</t>
  </si>
  <si>
    <t xml:space="preserve">Exkursionen    </t>
  </si>
  <si>
    <t>Studiengang/ Seminargruppe/      Teilnehmerkreis</t>
  </si>
  <si>
    <t>Name, Vorname:</t>
  </si>
  <si>
    <t>Ist-Lehrverpflichtung (Brutto):</t>
  </si>
  <si>
    <t>Status (Bezeichnung) gem. Ist:</t>
  </si>
  <si>
    <t>vollbeschäftigt:</t>
  </si>
  <si>
    <t>ja</t>
  </si>
  <si>
    <t>Semester/Datum</t>
  </si>
  <si>
    <t>Lehrveranstaltungen insgesamt (pro Jahr):</t>
  </si>
  <si>
    <r>
      <t xml:space="preserve">SWS </t>
    </r>
    <r>
      <rPr>
        <sz val="10"/>
        <rFont val="Arial"/>
        <family val="2"/>
      </rPr>
      <t>(LV insgesamt : 28 Semesterwochen)</t>
    </r>
  </si>
  <si>
    <t>Institut/Klinik:</t>
  </si>
  <si>
    <t>Wahlfach, Skills Lab</t>
  </si>
  <si>
    <t>Anzahl Teilnehmer fakultativer LV</t>
  </si>
  <si>
    <t>Ist-Lehrverpflichtung (Netto):</t>
  </si>
  <si>
    <t>Ist-Abrechnung der Lehrveranstaltungen (Art und Umfang) gemäß APL-Ordnung</t>
  </si>
  <si>
    <r>
      <t>Abrechnungszeitraum (</t>
    </r>
    <r>
      <rPr>
        <b/>
        <sz val="10"/>
        <color indexed="10"/>
        <rFont val="Arial"/>
        <family val="2"/>
      </rPr>
      <t>jährlich</t>
    </r>
    <r>
      <rPr>
        <sz val="10"/>
        <rFont val="Arial"/>
        <family val="2"/>
      </rPr>
      <t xml:space="preserve">): </t>
    </r>
  </si>
  <si>
    <t>nein</t>
  </si>
  <si>
    <t>mit</t>
  </si>
  <si>
    <t>%</t>
  </si>
  <si>
    <t>WS 20</t>
  </si>
  <si>
    <t>Ermäßigungs/Verminderungsgrund:</t>
  </si>
  <si>
    <r>
      <t xml:space="preserve">Lehrnachweis für Außerplanmäßige Professoren </t>
    </r>
    <r>
      <rPr>
        <b/>
        <sz val="11"/>
        <rFont val="Arial"/>
        <family val="2"/>
      </rPr>
      <t>(nach APL-Ordnung; in Anlehnung an LVVO - GVBl. LSA 2006, S. 232)</t>
    </r>
  </si>
  <si>
    <r>
      <t>Ermäßigung</t>
    </r>
    <r>
      <rPr>
        <sz val="7"/>
        <rFont val="Arial"/>
        <family val="2"/>
      </rPr>
      <t xml:space="preserve">( n.§ 6 LVVO) </t>
    </r>
    <r>
      <rPr>
        <sz val="10"/>
        <rFont val="Arial"/>
        <family val="2"/>
      </rPr>
      <t>/ Verminderung:</t>
    </r>
  </si>
  <si>
    <t xml:space="preserve">Medizinische Doktoranden    </t>
  </si>
  <si>
    <t xml:space="preserve">Master- und Diplomarbeiten    </t>
  </si>
  <si>
    <t>Anrechnungsfaktoren (unten aber bitte ohne Faktor eintragen)</t>
  </si>
  <si>
    <t>Anzahl PJ-Studenten pro Jahr</t>
  </si>
  <si>
    <t>2016/2017</t>
  </si>
  <si>
    <t>Anzahl Unterrichtseinheiten (à 45min) 
bzw. Anzahl PJ-Studenten</t>
  </si>
  <si>
    <t>Aus- und Fort- und Weiterbildung 
des Pflegepersonals</t>
  </si>
  <si>
    <t xml:space="preserve">Erstellung und Betreuung von digitalen Lehrmaterialien </t>
  </si>
  <si>
    <r>
      <rPr>
        <b/>
        <sz val="8"/>
        <rFont val="Arial"/>
        <family val="2"/>
      </rPr>
      <t>Kurrikulare</t>
    </r>
    <r>
      <rPr>
        <sz val="8"/>
        <rFont val="Arial"/>
        <family val="2"/>
      </rPr>
      <t xml:space="preserve"> Lehrveranstaltungen
Seminar / Vorlesung / Kolloqien</t>
    </r>
  </si>
  <si>
    <r>
      <rPr>
        <b/>
        <sz val="8"/>
        <rFont val="Arial"/>
        <family val="2"/>
      </rPr>
      <t>Fakultative</t>
    </r>
    <r>
      <rPr>
        <sz val="8"/>
        <rFont val="Arial"/>
        <family val="2"/>
      </rPr>
      <t xml:space="preserve"> Lehrveranstaltungen
Seminar / Vorlesung / Kolloqien</t>
    </r>
  </si>
  <si>
    <r>
      <rPr>
        <b/>
        <sz val="8"/>
        <rFont val="Arial"/>
        <family val="2"/>
      </rPr>
      <t>Kurrikulare</t>
    </r>
    <r>
      <rPr>
        <sz val="8"/>
        <rFont val="Arial"/>
        <family val="2"/>
      </rPr>
      <t xml:space="preserve">
Praktika / Unterricht am Krankenbett</t>
    </r>
  </si>
  <si>
    <r>
      <rPr>
        <b/>
        <sz val="8"/>
        <rFont val="Arial"/>
        <family val="2"/>
      </rPr>
      <t>Fakultative</t>
    </r>
    <r>
      <rPr>
        <sz val="8"/>
        <rFont val="Arial"/>
        <family val="2"/>
      </rPr>
      <t xml:space="preserve">
Praktika / Unterricht am Krankenbett</t>
    </r>
  </si>
  <si>
    <t>Promotionsverteidigung und Promotionsgutachten</t>
  </si>
  <si>
    <t>Prüfungen, Abschlussprüfung 
OSCE</t>
  </si>
  <si>
    <t xml:space="preserve">Naturwissenschaftl. Doktoranden    </t>
  </si>
  <si>
    <t>Anrechenbare Lehrveranstaltungsstunden</t>
  </si>
  <si>
    <t>SWS</t>
  </si>
  <si>
    <t xml:space="preserve">WS </t>
  </si>
  <si>
    <t>SS</t>
  </si>
  <si>
    <t>Vorlesung Osteopathie</t>
  </si>
  <si>
    <t>UAK Alternative Medizin</t>
  </si>
  <si>
    <t>Wochenendseminar Akupunktur</t>
  </si>
  <si>
    <t>Wahlfach Techniken der TCM</t>
  </si>
  <si>
    <t>PJ Student Herr Klug</t>
  </si>
  <si>
    <t>Staatsexamen (M2)</t>
  </si>
  <si>
    <t>Promovend Herr Max Schlau</t>
  </si>
  <si>
    <t xml:space="preserve">Prom.-Verteidigung Frau Ina Gut </t>
  </si>
  <si>
    <t>2017</t>
  </si>
  <si>
    <t>05.05.2017</t>
  </si>
  <si>
    <t xml:space="preserve">SS </t>
  </si>
  <si>
    <t>07.07.2017</t>
  </si>
  <si>
    <t>Fortbildung Klangtherapie für Pflegeberufe</t>
  </si>
  <si>
    <t>Erstellung Tutorial Irisdiagnostik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</si>
</sst>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7"/>
      <color indexed="30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b/>
      <sz val="7"/>
      <color indexed="30"/>
      <name val="Arial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8" fillId="0" borderId="0" xfId="0" applyFont="1" applyAlignment="1" applyProtection="1">
      <alignment horizontal="center"/>
      <protection locked="0"/>
    </xf>
    <xf numFmtId="49" fontId="1" fillId="0" borderId="15" xfId="0" applyNumberFormat="1" applyFont="1" applyBorder="1" applyProtection="1">
      <protection locked="0"/>
    </xf>
    <xf numFmtId="49" fontId="1" fillId="0" borderId="18" xfId="0" applyNumberFormat="1" applyFont="1" applyBorder="1" applyProtection="1"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1" fillId="5" borderId="20" xfId="0" applyFont="1" applyFill="1" applyBorder="1" applyAlignment="1" applyProtection="1">
      <alignment horizontal="center"/>
      <protection locked="0"/>
    </xf>
    <xf numFmtId="0" fontId="1" fillId="5" borderId="21" xfId="0" applyFont="1" applyFill="1" applyBorder="1" applyAlignment="1" applyProtection="1">
      <alignment horizontal="center"/>
      <protection locked="0"/>
    </xf>
    <xf numFmtId="0" fontId="1" fillId="5" borderId="25" xfId="0" applyFont="1" applyFill="1" applyBorder="1" applyAlignment="1" applyProtection="1">
      <alignment horizontal="center"/>
      <protection locked="0"/>
    </xf>
    <xf numFmtId="0" fontId="1" fillId="5" borderId="24" xfId="0" applyFont="1" applyFill="1" applyBorder="1" applyAlignment="1" applyProtection="1">
      <alignment horizontal="center"/>
      <protection locked="0"/>
    </xf>
    <xf numFmtId="0" fontId="1" fillId="5" borderId="28" xfId="0" applyFont="1" applyFill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</xf>
    <xf numFmtId="0" fontId="1" fillId="6" borderId="57" xfId="0" applyFont="1" applyFill="1" applyBorder="1" applyAlignment="1" applyProtection="1">
      <alignment horizontal="center"/>
    </xf>
    <xf numFmtId="0" fontId="3" fillId="0" borderId="35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</xf>
    <xf numFmtId="0" fontId="11" fillId="0" borderId="0" xfId="0" applyFont="1" applyProtection="1"/>
    <xf numFmtId="0" fontId="0" fillId="0" borderId="0" xfId="0" applyProtection="1"/>
    <xf numFmtId="0" fontId="2" fillId="0" borderId="0" xfId="0" applyFont="1" applyFill="1" applyBorder="1" applyAlignment="1" applyProtection="1">
      <alignment horizontal="left"/>
    </xf>
    <xf numFmtId="0" fontId="1" fillId="0" borderId="0" xfId="0" applyFont="1" applyProtection="1"/>
    <xf numFmtId="0" fontId="8" fillId="0" borderId="0" xfId="0" applyFont="1" applyProtection="1"/>
    <xf numFmtId="0" fontId="8" fillId="0" borderId="0" xfId="0" applyFont="1" applyBorder="1" applyAlignment="1" applyProtection="1">
      <alignment horizontal="right"/>
    </xf>
    <xf numFmtId="0" fontId="9" fillId="0" borderId="0" xfId="0" applyFont="1" applyProtection="1"/>
    <xf numFmtId="0" fontId="18" fillId="0" borderId="0" xfId="0" applyFont="1" applyAlignment="1" applyProtection="1">
      <alignment horizontal="right"/>
    </xf>
    <xf numFmtId="0" fontId="0" fillId="0" borderId="13" xfId="0" applyBorder="1" applyProtection="1"/>
    <xf numFmtId="0" fontId="1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164" fontId="12" fillId="6" borderId="9" xfId="0" applyNumberFormat="1" applyFont="1" applyFill="1" applyBorder="1" applyAlignment="1" applyProtection="1">
      <alignment horizontal="center"/>
    </xf>
    <xf numFmtId="164" fontId="12" fillId="6" borderId="2" xfId="0" applyNumberFormat="1" applyFont="1" applyFill="1" applyBorder="1" applyAlignment="1" applyProtection="1">
      <alignment horizontal="center"/>
    </xf>
    <xf numFmtId="2" fontId="12" fillId="6" borderId="2" xfId="0" applyNumberFormat="1" applyFont="1" applyFill="1" applyBorder="1" applyAlignment="1" applyProtection="1">
      <alignment horizontal="center"/>
    </xf>
    <xf numFmtId="0" fontId="12" fillId="6" borderId="3" xfId="0" applyFont="1" applyFill="1" applyBorder="1" applyAlignment="1" applyProtection="1">
      <alignment horizontal="center"/>
    </xf>
    <xf numFmtId="2" fontId="15" fillId="6" borderId="3" xfId="0" applyNumberFormat="1" applyFont="1" applyFill="1" applyBorder="1" applyAlignment="1" applyProtection="1">
      <alignment horizontal="center"/>
    </xf>
    <xf numFmtId="164" fontId="12" fillId="6" borderId="3" xfId="0" applyNumberFormat="1" applyFont="1" applyFill="1" applyBorder="1" applyAlignment="1" applyProtection="1">
      <alignment horizontal="center"/>
    </xf>
    <xf numFmtId="164" fontId="12" fillId="6" borderId="48" xfId="0" applyNumberFormat="1" applyFont="1" applyFill="1" applyBorder="1" applyAlignment="1" applyProtection="1">
      <alignment horizontal="center"/>
    </xf>
    <xf numFmtId="0" fontId="3" fillId="0" borderId="58" xfId="0" applyFont="1" applyBorder="1" applyAlignment="1" applyProtection="1">
      <alignment horizontal="center" textRotation="90" wrapText="1"/>
    </xf>
    <xf numFmtId="0" fontId="3" fillId="0" borderId="59" xfId="0" applyFont="1" applyBorder="1" applyAlignment="1" applyProtection="1">
      <alignment horizontal="center" textRotation="90" wrapText="1"/>
    </xf>
    <xf numFmtId="0" fontId="3" fillId="4" borderId="59" xfId="0" applyFont="1" applyFill="1" applyBorder="1" applyAlignment="1" applyProtection="1">
      <alignment horizontal="center" textRotation="90" wrapText="1"/>
    </xf>
    <xf numFmtId="0" fontId="3" fillId="0" borderId="0" xfId="0" applyFont="1" applyBorder="1" applyAlignment="1" applyProtection="1">
      <alignment horizontal="center" textRotation="90" wrapText="1"/>
    </xf>
    <xf numFmtId="0" fontId="17" fillId="7" borderId="66" xfId="0" applyFont="1" applyFill="1" applyBorder="1" applyAlignment="1" applyProtection="1">
      <alignment horizontal="center" vertical="center"/>
    </xf>
    <xf numFmtId="0" fontId="17" fillId="7" borderId="67" xfId="0" applyFont="1" applyFill="1" applyBorder="1" applyAlignment="1" applyProtection="1">
      <alignment horizontal="center" vertical="center"/>
    </xf>
    <xf numFmtId="0" fontId="17" fillId="7" borderId="26" xfId="0" applyFont="1" applyFill="1" applyBorder="1" applyAlignment="1" applyProtection="1">
      <alignment horizontal="center" vertical="center"/>
    </xf>
    <xf numFmtId="0" fontId="17" fillId="7" borderId="52" xfId="0" applyFont="1" applyFill="1" applyBorder="1" applyAlignment="1" applyProtection="1">
      <alignment horizontal="center" vertical="center"/>
    </xf>
    <xf numFmtId="0" fontId="17" fillId="7" borderId="64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0" fontId="6" fillId="0" borderId="27" xfId="0" applyFont="1" applyBorder="1" applyAlignment="1" applyProtection="1">
      <alignment horizontal="center"/>
    </xf>
    <xf numFmtId="0" fontId="6" fillId="0" borderId="30" xfId="0" applyFont="1" applyBorder="1" applyAlignment="1" applyProtection="1">
      <alignment horizontal="center"/>
    </xf>
    <xf numFmtId="0" fontId="6" fillId="0" borderId="52" xfId="0" applyFont="1" applyBorder="1" applyAlignment="1" applyProtection="1">
      <alignment horizontal="center"/>
    </xf>
    <xf numFmtId="2" fontId="16" fillId="2" borderId="26" xfId="0" applyNumberFormat="1" applyFont="1" applyFill="1" applyBorder="1" applyAlignment="1" applyProtection="1">
      <alignment horizontal="center"/>
    </xf>
    <xf numFmtId="0" fontId="7" fillId="3" borderId="10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53" xfId="0" applyBorder="1" applyProtection="1"/>
    <xf numFmtId="0" fontId="0" fillId="0" borderId="60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16" fontId="1" fillId="0" borderId="20" xfId="0" applyNumberFormat="1" applyFont="1" applyBorder="1" applyAlignment="1" applyProtection="1">
      <alignment horizontal="center"/>
      <protection locked="0"/>
    </xf>
    <xf numFmtId="0" fontId="6" fillId="6" borderId="11" xfId="0" applyNumberFormat="1" applyFont="1" applyFill="1" applyBorder="1" applyAlignment="1" applyProtection="1">
      <alignment horizontal="center"/>
    </xf>
    <xf numFmtId="49" fontId="1" fillId="0" borderId="16" xfId="0" applyNumberFormat="1" applyFont="1" applyBorder="1" applyProtection="1">
      <protection locked="0"/>
    </xf>
    <xf numFmtId="49" fontId="1" fillId="0" borderId="17" xfId="0" applyNumberFormat="1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2" borderId="56" xfId="0" applyFont="1" applyFill="1" applyBorder="1" applyAlignment="1" applyProtection="1">
      <alignment horizontal="center"/>
    </xf>
    <xf numFmtId="0" fontId="2" fillId="2" borderId="40" xfId="0" applyFont="1" applyFill="1" applyBorder="1" applyAlignment="1" applyProtection="1">
      <alignment horizontal="center"/>
    </xf>
    <xf numFmtId="0" fontId="2" fillId="2" borderId="41" xfId="0" applyFont="1" applyFill="1" applyBorder="1" applyAlignment="1" applyProtection="1">
      <alignment horizontal="center"/>
    </xf>
    <xf numFmtId="0" fontId="19" fillId="6" borderId="8" xfId="0" applyFont="1" applyFill="1" applyBorder="1" applyAlignment="1" applyProtection="1">
      <alignment horizontal="center"/>
    </xf>
    <xf numFmtId="0" fontId="19" fillId="6" borderId="6" xfId="0" applyFont="1" applyFill="1" applyBorder="1" applyAlignment="1" applyProtection="1">
      <alignment horizontal="center"/>
    </xf>
    <xf numFmtId="0" fontId="19" fillId="6" borderId="14" xfId="0" applyFont="1" applyFill="1" applyBorder="1" applyAlignment="1" applyProtection="1">
      <alignment horizontal="center"/>
    </xf>
    <xf numFmtId="0" fontId="2" fillId="0" borderId="30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3" fillId="0" borderId="37" xfId="0" applyFont="1" applyBorder="1" applyAlignment="1" applyProtection="1">
      <alignment horizontal="center" textRotation="90" wrapText="1"/>
    </xf>
    <xf numFmtId="0" fontId="3" fillId="0" borderId="38" xfId="0" applyFont="1" applyBorder="1" applyAlignment="1" applyProtection="1">
      <alignment horizontal="center" textRotation="90" wrapText="1"/>
    </xf>
    <xf numFmtId="0" fontId="5" fillId="0" borderId="54" xfId="0" applyFont="1" applyBorder="1" applyAlignment="1" applyProtection="1">
      <alignment horizontal="center" wrapText="1"/>
    </xf>
    <xf numFmtId="0" fontId="5" fillId="0" borderId="55" xfId="0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center" textRotation="90" wrapText="1"/>
    </xf>
    <xf numFmtId="0" fontId="3" fillId="0" borderId="22" xfId="0" applyFont="1" applyBorder="1" applyAlignment="1" applyProtection="1">
      <alignment horizontal="center" textRotation="90" wrapText="1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62" xfId="0" applyFont="1" applyBorder="1" applyAlignment="1" applyProtection="1">
      <alignment horizontal="left"/>
      <protection locked="0"/>
    </xf>
    <xf numFmtId="0" fontId="1" fillId="0" borderId="63" xfId="0" applyFont="1" applyBorder="1" applyAlignment="1" applyProtection="1">
      <alignment horizontal="left"/>
      <protection locked="0"/>
    </xf>
    <xf numFmtId="0" fontId="17" fillId="7" borderId="30" xfId="0" applyFont="1" applyFill="1" applyBorder="1" applyAlignment="1" applyProtection="1">
      <alignment horizontal="center" vertical="center"/>
    </xf>
    <xf numFmtId="0" fontId="17" fillId="7" borderId="64" xfId="0" applyFont="1" applyFill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61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5" fillId="0" borderId="39" xfId="0" applyFont="1" applyBorder="1" applyAlignment="1" applyProtection="1">
      <alignment horizontal="left"/>
    </xf>
    <xf numFmtId="0" fontId="5" fillId="0" borderId="65" xfId="0" applyFont="1" applyBorder="1" applyAlignment="1" applyProtection="1">
      <alignment horizontal="left"/>
    </xf>
    <xf numFmtId="0" fontId="1" fillId="0" borderId="34" xfId="0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1" fillId="0" borderId="35" xfId="0" applyFont="1" applyBorder="1" applyAlignment="1" applyProtection="1">
      <alignment horizontal="center"/>
    </xf>
    <xf numFmtId="0" fontId="1" fillId="0" borderId="43" xfId="0" applyFont="1" applyBorder="1" applyAlignment="1" applyProtection="1">
      <alignment horizontal="center"/>
    </xf>
    <xf numFmtId="0" fontId="1" fillId="0" borderId="36" xfId="0" applyFont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  <protection locked="0"/>
    </xf>
    <xf numFmtId="0" fontId="17" fillId="7" borderId="10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showGridLines="0" tabSelected="1" showWhiteSpace="0" topLeftCell="A8" zoomScaleNormal="100" zoomScaleSheetLayoutView="100" workbookViewId="0">
      <selection activeCell="AA24" sqref="AA24"/>
    </sheetView>
  </sheetViews>
  <sheetFormatPr baseColWidth="10" defaultRowHeight="15" x14ac:dyDescent="0.25"/>
  <cols>
    <col min="1" max="1" width="3.7109375" style="26" customWidth="1"/>
    <col min="2" max="2" width="12.42578125" style="26" customWidth="1"/>
    <col min="3" max="3" width="12.7109375" style="26" customWidth="1"/>
    <col min="4" max="4" width="6.85546875" style="26" customWidth="1"/>
    <col min="5" max="5" width="5.7109375" style="26" customWidth="1"/>
    <col min="6" max="6" width="11.7109375" style="26" customWidth="1"/>
    <col min="7" max="8" width="5.140625" style="26" customWidth="1"/>
    <col min="9" max="22" width="4.28515625" style="26" customWidth="1"/>
    <col min="23" max="23" width="13.85546875" style="26" customWidth="1"/>
    <col min="24" max="24" width="4.28515625" style="26" customWidth="1"/>
    <col min="25" max="16384" width="11.42578125" style="26"/>
  </cols>
  <sheetData>
    <row r="1" spans="1:24" ht="18.75" customHeight="1" x14ac:dyDescent="0.25">
      <c r="A1" s="24" t="s">
        <v>22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4" ht="6.7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4" x14ac:dyDescent="0.25">
      <c r="A3" s="27" t="s">
        <v>3</v>
      </c>
      <c r="B3" s="27"/>
      <c r="C3" s="114"/>
      <c r="D3" s="114"/>
      <c r="E3" s="114"/>
      <c r="F3" s="114"/>
      <c r="G3" s="114"/>
      <c r="H3" s="114"/>
      <c r="I3" s="114"/>
      <c r="J3" s="114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4" x14ac:dyDescent="0.25">
      <c r="A4" s="102" t="s">
        <v>11</v>
      </c>
      <c r="B4" s="102"/>
      <c r="C4" s="115"/>
      <c r="D4" s="115"/>
      <c r="E4" s="115"/>
      <c r="F4" s="115"/>
      <c r="G4" s="115"/>
      <c r="H4" s="115"/>
      <c r="I4" s="115"/>
      <c r="J4" s="115"/>
      <c r="K4" s="28"/>
      <c r="L4" s="28"/>
      <c r="M4" s="29" t="s">
        <v>4</v>
      </c>
      <c r="U4" s="113"/>
      <c r="V4" s="113"/>
      <c r="W4" s="67" t="s">
        <v>40</v>
      </c>
    </row>
    <row r="5" spans="1:24" x14ac:dyDescent="0.25">
      <c r="A5" s="102" t="s">
        <v>16</v>
      </c>
      <c r="B5" s="102"/>
      <c r="C5" s="102"/>
      <c r="D5" s="30" t="s">
        <v>20</v>
      </c>
      <c r="E5" s="111"/>
      <c r="F5" s="111"/>
      <c r="G5" s="111"/>
      <c r="I5" s="25"/>
      <c r="K5" s="29"/>
      <c r="L5" s="28"/>
      <c r="M5" s="29" t="s">
        <v>23</v>
      </c>
      <c r="U5" s="111"/>
      <c r="V5" s="111"/>
      <c r="W5" s="67" t="s">
        <v>40</v>
      </c>
    </row>
    <row r="6" spans="1:24" x14ac:dyDescent="0.25">
      <c r="A6" s="29" t="s">
        <v>5</v>
      </c>
      <c r="B6" s="29"/>
      <c r="C6" s="29"/>
      <c r="D6" s="116"/>
      <c r="E6" s="116"/>
      <c r="F6" s="116"/>
      <c r="G6" s="116"/>
      <c r="H6" s="116"/>
      <c r="I6" s="116"/>
      <c r="J6" s="116"/>
      <c r="K6" s="29"/>
      <c r="L6" s="28"/>
      <c r="M6" s="29" t="s">
        <v>14</v>
      </c>
      <c r="U6" s="111"/>
      <c r="V6" s="111"/>
      <c r="W6" s="67" t="s">
        <v>40</v>
      </c>
    </row>
    <row r="7" spans="1:24" x14ac:dyDescent="0.25">
      <c r="A7" s="102" t="s">
        <v>6</v>
      </c>
      <c r="B7" s="102"/>
      <c r="C7" s="29"/>
      <c r="D7" s="1" t="s">
        <v>7</v>
      </c>
      <c r="E7" s="1"/>
      <c r="G7" s="25"/>
      <c r="H7" s="25"/>
      <c r="I7" s="25"/>
      <c r="K7" s="29"/>
      <c r="L7" s="28"/>
      <c r="M7" s="31" t="s">
        <v>21</v>
      </c>
      <c r="U7" s="113"/>
      <c r="V7" s="113"/>
      <c r="W7" s="113"/>
      <c r="X7" s="113"/>
    </row>
    <row r="8" spans="1:24" x14ac:dyDescent="0.25">
      <c r="A8" s="29"/>
      <c r="B8" s="29"/>
      <c r="C8" s="29"/>
      <c r="D8" s="1" t="s">
        <v>17</v>
      </c>
      <c r="E8" s="1"/>
      <c r="F8" s="32" t="s">
        <v>18</v>
      </c>
      <c r="G8" s="10"/>
      <c r="H8" s="29" t="s">
        <v>19</v>
      </c>
      <c r="I8" s="28"/>
      <c r="K8" s="29"/>
      <c r="L8" s="28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</row>
    <row r="9" spans="1:24" ht="9" customHeight="1" thickBot="1" x14ac:dyDescent="0.3">
      <c r="A9" s="33"/>
      <c r="B9" s="33"/>
      <c r="C9" s="33"/>
      <c r="D9" s="33"/>
      <c r="E9" s="33"/>
      <c r="F9" s="33"/>
    </row>
    <row r="10" spans="1:24" ht="15.75" customHeight="1" x14ac:dyDescent="0.25">
      <c r="A10" s="105"/>
      <c r="B10" s="106"/>
      <c r="C10" s="34"/>
      <c r="D10" s="34"/>
      <c r="E10" s="34"/>
      <c r="F10" s="34"/>
      <c r="G10" s="73" t="s">
        <v>15</v>
      </c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5"/>
    </row>
    <row r="11" spans="1:24" ht="15.75" customHeight="1" x14ac:dyDescent="0.25">
      <c r="A11" s="107"/>
      <c r="B11" s="108"/>
      <c r="C11" s="34"/>
      <c r="D11" s="34"/>
      <c r="E11" s="34"/>
      <c r="F11" s="34"/>
      <c r="G11" s="86" t="s">
        <v>29</v>
      </c>
      <c r="H11" s="86" t="s">
        <v>39</v>
      </c>
      <c r="I11" s="76" t="s">
        <v>26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8"/>
      <c r="W11" s="84" t="s">
        <v>2</v>
      </c>
      <c r="X11" s="82" t="s">
        <v>13</v>
      </c>
    </row>
    <row r="12" spans="1:24" ht="13.5" customHeight="1" x14ac:dyDescent="0.25">
      <c r="A12" s="109"/>
      <c r="B12" s="110"/>
      <c r="C12" s="35"/>
      <c r="D12" s="35"/>
      <c r="E12" s="35"/>
      <c r="F12" s="35"/>
      <c r="G12" s="87"/>
      <c r="H12" s="87"/>
      <c r="I12" s="36">
        <v>1</v>
      </c>
      <c r="J12" s="37">
        <v>1</v>
      </c>
      <c r="K12" s="38">
        <v>0.75</v>
      </c>
      <c r="L12" s="37">
        <v>0.5</v>
      </c>
      <c r="M12" s="37">
        <v>0.5</v>
      </c>
      <c r="N12" s="39">
        <v>0.3</v>
      </c>
      <c r="O12" s="40">
        <v>9.33</v>
      </c>
      <c r="P12" s="41">
        <v>1</v>
      </c>
      <c r="Q12" s="41">
        <v>1.8</v>
      </c>
      <c r="R12" s="41">
        <v>1.2</v>
      </c>
      <c r="S12" s="41">
        <v>0.6</v>
      </c>
      <c r="T12" s="41">
        <v>1</v>
      </c>
      <c r="U12" s="41">
        <v>1</v>
      </c>
      <c r="V12" s="42">
        <v>1</v>
      </c>
      <c r="W12" s="85"/>
      <c r="X12" s="83"/>
    </row>
    <row r="13" spans="1:24" ht="135" customHeight="1" thickBot="1" x14ac:dyDescent="0.3">
      <c r="A13" s="103" t="s">
        <v>8</v>
      </c>
      <c r="B13" s="104"/>
      <c r="C13" s="99" t="s">
        <v>0</v>
      </c>
      <c r="D13" s="100"/>
      <c r="E13" s="100"/>
      <c r="F13" s="101"/>
      <c r="G13" s="87"/>
      <c r="H13" s="87"/>
      <c r="I13" s="43" t="s">
        <v>32</v>
      </c>
      <c r="J13" s="43" t="s">
        <v>33</v>
      </c>
      <c r="K13" s="44" t="s">
        <v>12</v>
      </c>
      <c r="L13" s="45" t="s">
        <v>34</v>
      </c>
      <c r="M13" s="45" t="s">
        <v>35</v>
      </c>
      <c r="N13" s="44" t="s">
        <v>1</v>
      </c>
      <c r="O13" s="44" t="s">
        <v>27</v>
      </c>
      <c r="P13" s="46" t="s">
        <v>37</v>
      </c>
      <c r="Q13" s="44" t="s">
        <v>38</v>
      </c>
      <c r="R13" s="44" t="s">
        <v>24</v>
      </c>
      <c r="S13" s="44" t="s">
        <v>25</v>
      </c>
      <c r="T13" s="44" t="s">
        <v>36</v>
      </c>
      <c r="U13" s="44" t="s">
        <v>31</v>
      </c>
      <c r="V13" s="44" t="s">
        <v>30</v>
      </c>
      <c r="W13" s="85"/>
      <c r="X13" s="83"/>
    </row>
    <row r="14" spans="1:24" s="52" customFormat="1" ht="11.1" customHeight="1" thickBot="1" x14ac:dyDescent="0.3">
      <c r="A14" s="97">
        <v>1</v>
      </c>
      <c r="B14" s="98"/>
      <c r="C14" s="97">
        <v>2</v>
      </c>
      <c r="D14" s="112"/>
      <c r="E14" s="112"/>
      <c r="F14" s="112"/>
      <c r="G14" s="47">
        <v>3</v>
      </c>
      <c r="H14" s="48">
        <v>4</v>
      </c>
      <c r="I14" s="47">
        <v>5</v>
      </c>
      <c r="J14" s="49">
        <v>6</v>
      </c>
      <c r="K14" s="49">
        <v>7</v>
      </c>
      <c r="L14" s="49">
        <v>8</v>
      </c>
      <c r="M14" s="49">
        <v>9</v>
      </c>
      <c r="N14" s="49">
        <v>10</v>
      </c>
      <c r="O14" s="49">
        <v>11</v>
      </c>
      <c r="P14" s="49">
        <v>12</v>
      </c>
      <c r="Q14" s="49">
        <v>13</v>
      </c>
      <c r="R14" s="49">
        <v>14</v>
      </c>
      <c r="S14" s="49">
        <v>15</v>
      </c>
      <c r="T14" s="49">
        <v>16</v>
      </c>
      <c r="U14" s="49">
        <v>17</v>
      </c>
      <c r="V14" s="50">
        <v>18</v>
      </c>
      <c r="W14" s="51">
        <v>19</v>
      </c>
      <c r="X14" s="51">
        <v>20</v>
      </c>
    </row>
    <row r="15" spans="1:24" x14ac:dyDescent="0.25">
      <c r="A15" s="70" t="s">
        <v>41</v>
      </c>
      <c r="B15" s="2" t="s">
        <v>28</v>
      </c>
      <c r="C15" s="94" t="s">
        <v>43</v>
      </c>
      <c r="D15" s="95"/>
      <c r="E15" s="95"/>
      <c r="F15" s="96"/>
      <c r="G15" s="21">
        <f>SUM(I15:V15)</f>
        <v>1</v>
      </c>
      <c r="H15" s="69">
        <f>$I$12*I15+$J$12*J15+$K$12*K15+$L$12*L15+$M$12*M15+$N$12*N15+$O$12*O15+$P$12*P15+14*$Q$12*Q15+14*$R$12*R15+14*$S$12*S15+$T$12*T15+$U$12*U15+$V$12*V15</f>
        <v>1</v>
      </c>
      <c r="I15" s="4">
        <v>1</v>
      </c>
      <c r="J15" s="68"/>
      <c r="K15" s="11"/>
      <c r="L15" s="12"/>
      <c r="M15" s="12"/>
      <c r="N15" s="12"/>
      <c r="O15" s="11"/>
      <c r="P15" s="5"/>
      <c r="Q15" s="5"/>
      <c r="R15" s="5"/>
      <c r="S15" s="5"/>
      <c r="T15" s="5"/>
      <c r="U15" s="5"/>
      <c r="V15" s="64"/>
      <c r="W15" s="23"/>
      <c r="X15" s="16"/>
    </row>
    <row r="16" spans="1:24" x14ac:dyDescent="0.25">
      <c r="A16" s="70" t="s">
        <v>41</v>
      </c>
      <c r="B16" s="2" t="s">
        <v>28</v>
      </c>
      <c r="C16" s="91" t="s">
        <v>44</v>
      </c>
      <c r="D16" s="92"/>
      <c r="E16" s="92"/>
      <c r="F16" s="93"/>
      <c r="G16" s="21">
        <f t="shared" ref="G16:G24" si="0">SUM(I16:V16)</f>
        <v>5</v>
      </c>
      <c r="H16" s="69">
        <f t="shared" ref="H16:H24" si="1">$I$12*I16+$J$12*J16+$K$12*K16+$L$12*L16+$M$12*M16+$N$12*N16+$O$12*O16+$P$12*P16+14*$Q$12*Q16+14*$R$12*R16+14*$S$12*S16+$T$12*T16+$U$12*U16+$V$12*V16</f>
        <v>2.5</v>
      </c>
      <c r="I16" s="4"/>
      <c r="J16" s="5"/>
      <c r="K16" s="11"/>
      <c r="L16" s="11">
        <v>5</v>
      </c>
      <c r="M16" s="12"/>
      <c r="N16" s="11"/>
      <c r="O16" s="12"/>
      <c r="P16" s="5"/>
      <c r="Q16" s="9"/>
      <c r="R16" s="9"/>
      <c r="S16" s="9"/>
      <c r="T16" s="9"/>
      <c r="U16" s="9"/>
      <c r="V16" s="65"/>
      <c r="W16" s="19"/>
      <c r="X16" s="16"/>
    </row>
    <row r="17" spans="1:24" x14ac:dyDescent="0.25">
      <c r="A17" s="70" t="s">
        <v>41</v>
      </c>
      <c r="B17" s="2" t="s">
        <v>28</v>
      </c>
      <c r="C17" s="91" t="s">
        <v>45</v>
      </c>
      <c r="D17" s="92"/>
      <c r="E17" s="92"/>
      <c r="F17" s="93"/>
      <c r="G17" s="21">
        <f t="shared" si="0"/>
        <v>12</v>
      </c>
      <c r="H17" s="69">
        <f t="shared" si="1"/>
        <v>12</v>
      </c>
      <c r="I17" s="4"/>
      <c r="J17" s="5">
        <v>12</v>
      </c>
      <c r="K17" s="11"/>
      <c r="L17" s="11"/>
      <c r="M17" s="12"/>
      <c r="N17" s="11"/>
      <c r="O17" s="12"/>
      <c r="P17" s="5"/>
      <c r="Q17" s="9"/>
      <c r="R17" s="9"/>
      <c r="S17" s="9"/>
      <c r="T17" s="9"/>
      <c r="U17" s="9"/>
      <c r="V17" s="65"/>
      <c r="W17" s="19"/>
      <c r="X17" s="17"/>
    </row>
    <row r="18" spans="1:24" x14ac:dyDescent="0.25">
      <c r="A18" s="70" t="s">
        <v>42</v>
      </c>
      <c r="B18" s="2" t="s">
        <v>51</v>
      </c>
      <c r="C18" s="91" t="s">
        <v>46</v>
      </c>
      <c r="D18" s="92"/>
      <c r="E18" s="92"/>
      <c r="F18" s="93"/>
      <c r="G18" s="21">
        <f t="shared" si="0"/>
        <v>21</v>
      </c>
      <c r="H18" s="69">
        <f t="shared" si="1"/>
        <v>15.75</v>
      </c>
      <c r="I18" s="4"/>
      <c r="J18" s="5"/>
      <c r="K18" s="11">
        <v>21</v>
      </c>
      <c r="L18" s="11"/>
      <c r="M18" s="12"/>
      <c r="N18" s="11"/>
      <c r="O18" s="12"/>
      <c r="P18" s="5"/>
      <c r="Q18" s="9"/>
      <c r="R18" s="9"/>
      <c r="S18" s="9"/>
      <c r="T18" s="9"/>
      <c r="U18" s="9"/>
      <c r="V18" s="65"/>
      <c r="W18" s="19"/>
      <c r="X18" s="17"/>
    </row>
    <row r="19" spans="1:24" x14ac:dyDescent="0.25">
      <c r="A19" s="70" t="s">
        <v>42</v>
      </c>
      <c r="B19" s="2" t="s">
        <v>51</v>
      </c>
      <c r="C19" s="91" t="s">
        <v>47</v>
      </c>
      <c r="D19" s="92"/>
      <c r="E19" s="92"/>
      <c r="F19" s="93"/>
      <c r="G19" s="21">
        <f t="shared" si="0"/>
        <v>1</v>
      </c>
      <c r="H19" s="69">
        <f t="shared" si="1"/>
        <v>9.33</v>
      </c>
      <c r="I19" s="4"/>
      <c r="J19" s="5"/>
      <c r="K19" s="11"/>
      <c r="L19" s="11"/>
      <c r="M19" s="12"/>
      <c r="N19" s="11"/>
      <c r="O19" s="12">
        <v>1</v>
      </c>
      <c r="P19" s="5"/>
      <c r="Q19" s="9"/>
      <c r="R19" s="9"/>
      <c r="S19" s="9"/>
      <c r="T19" s="9"/>
      <c r="U19" s="9"/>
      <c r="V19" s="65"/>
      <c r="W19" s="19"/>
      <c r="X19" s="17"/>
    </row>
    <row r="20" spans="1:24" x14ac:dyDescent="0.25">
      <c r="A20" s="70" t="s">
        <v>42</v>
      </c>
      <c r="B20" s="2" t="s">
        <v>51</v>
      </c>
      <c r="C20" s="91" t="s">
        <v>48</v>
      </c>
      <c r="D20" s="92"/>
      <c r="E20" s="92"/>
      <c r="F20" s="93"/>
      <c r="G20" s="21">
        <f t="shared" si="0"/>
        <v>8</v>
      </c>
      <c r="H20" s="69">
        <f t="shared" si="1"/>
        <v>8</v>
      </c>
      <c r="I20" s="4"/>
      <c r="J20" s="5"/>
      <c r="K20" s="11"/>
      <c r="L20" s="11"/>
      <c r="M20" s="12"/>
      <c r="N20" s="11"/>
      <c r="O20" s="12"/>
      <c r="P20" s="5">
        <v>8</v>
      </c>
      <c r="Q20" s="9"/>
      <c r="R20" s="9"/>
      <c r="S20" s="9"/>
      <c r="T20" s="9"/>
      <c r="U20" s="9"/>
      <c r="V20" s="65"/>
      <c r="W20" s="19"/>
      <c r="X20" s="17"/>
    </row>
    <row r="21" spans="1:24" x14ac:dyDescent="0.25">
      <c r="A21" s="70" t="s">
        <v>42</v>
      </c>
      <c r="B21" s="2" t="s">
        <v>51</v>
      </c>
      <c r="C21" s="91" t="s">
        <v>49</v>
      </c>
      <c r="D21" s="92"/>
      <c r="E21" s="92"/>
      <c r="F21" s="93"/>
      <c r="G21" s="21">
        <f t="shared" si="0"/>
        <v>1</v>
      </c>
      <c r="H21" s="69">
        <f t="shared" si="1"/>
        <v>16.8</v>
      </c>
      <c r="I21" s="4"/>
      <c r="J21" s="5"/>
      <c r="K21" s="11"/>
      <c r="L21" s="11"/>
      <c r="M21" s="12"/>
      <c r="N21" s="11"/>
      <c r="O21" s="12"/>
      <c r="P21" s="5"/>
      <c r="Q21" s="9"/>
      <c r="R21" s="9">
        <v>1</v>
      </c>
      <c r="S21" s="9"/>
      <c r="T21" s="9"/>
      <c r="U21" s="9"/>
      <c r="V21" s="65"/>
      <c r="W21" s="19"/>
      <c r="X21" s="17"/>
    </row>
    <row r="22" spans="1:24" x14ac:dyDescent="0.25">
      <c r="A22" s="70" t="s">
        <v>52</v>
      </c>
      <c r="B22" s="2"/>
      <c r="C22" s="91" t="s">
        <v>50</v>
      </c>
      <c r="D22" s="92"/>
      <c r="E22" s="92"/>
      <c r="F22" s="93"/>
      <c r="G22" s="21">
        <f t="shared" si="0"/>
        <v>2</v>
      </c>
      <c r="H22" s="69">
        <f t="shared" si="1"/>
        <v>2</v>
      </c>
      <c r="I22" s="4"/>
      <c r="J22" s="5"/>
      <c r="K22" s="11"/>
      <c r="L22" s="11"/>
      <c r="M22" s="12"/>
      <c r="N22" s="11"/>
      <c r="O22" s="12"/>
      <c r="P22" s="5"/>
      <c r="Q22" s="9"/>
      <c r="R22" s="9"/>
      <c r="S22" s="9"/>
      <c r="T22" s="9">
        <v>2</v>
      </c>
      <c r="U22" s="9"/>
      <c r="V22" s="65"/>
      <c r="W22" s="19"/>
      <c r="X22" s="17"/>
    </row>
    <row r="23" spans="1:24" x14ac:dyDescent="0.25">
      <c r="A23" s="70" t="s">
        <v>53</v>
      </c>
      <c r="B23" s="2" t="s">
        <v>51</v>
      </c>
      <c r="C23" s="91" t="s">
        <v>56</v>
      </c>
      <c r="D23" s="92"/>
      <c r="E23" s="92"/>
      <c r="F23" s="93"/>
      <c r="G23" s="21">
        <f t="shared" si="0"/>
        <v>6</v>
      </c>
      <c r="H23" s="69">
        <f t="shared" si="1"/>
        <v>6</v>
      </c>
      <c r="I23" s="4"/>
      <c r="J23" s="5"/>
      <c r="K23" s="11"/>
      <c r="L23" s="11"/>
      <c r="M23" s="12"/>
      <c r="N23" s="11"/>
      <c r="O23" s="12"/>
      <c r="P23" s="5"/>
      <c r="Q23" s="9"/>
      <c r="R23" s="9"/>
      <c r="S23" s="9"/>
      <c r="T23" s="9"/>
      <c r="U23" s="9">
        <v>6</v>
      </c>
      <c r="V23" s="65"/>
      <c r="W23" s="19"/>
      <c r="X23" s="17"/>
    </row>
    <row r="24" spans="1:24" ht="15.75" thickBot="1" x14ac:dyDescent="0.3">
      <c r="A24" s="71" t="s">
        <v>54</v>
      </c>
      <c r="B24" s="3"/>
      <c r="C24" s="88" t="s">
        <v>55</v>
      </c>
      <c r="D24" s="89"/>
      <c r="E24" s="89"/>
      <c r="F24" s="90"/>
      <c r="G24" s="22">
        <f t="shared" si="0"/>
        <v>4</v>
      </c>
      <c r="H24" s="69">
        <f t="shared" si="1"/>
        <v>4</v>
      </c>
      <c r="I24" s="6"/>
      <c r="J24" s="7"/>
      <c r="K24" s="13"/>
      <c r="L24" s="13"/>
      <c r="M24" s="14"/>
      <c r="N24" s="13"/>
      <c r="O24" s="15"/>
      <c r="P24" s="8"/>
      <c r="Q24" s="8"/>
      <c r="R24" s="8"/>
      <c r="S24" s="8"/>
      <c r="T24" s="8"/>
      <c r="U24" s="8"/>
      <c r="V24" s="66">
        <v>4</v>
      </c>
      <c r="W24" s="20"/>
      <c r="X24" s="18"/>
    </row>
    <row r="25" spans="1:24" ht="15.75" thickBot="1" x14ac:dyDescent="0.3">
      <c r="A25" s="79" t="s">
        <v>9</v>
      </c>
      <c r="B25" s="80"/>
      <c r="C25" s="80"/>
      <c r="D25" s="80"/>
      <c r="E25" s="80"/>
      <c r="F25" s="81"/>
      <c r="G25" s="53"/>
      <c r="H25" s="54">
        <f>SUM(H15:H24)</f>
        <v>77.38</v>
      </c>
      <c r="I25" s="55">
        <f>SUM(I15:I24)</f>
        <v>1</v>
      </c>
      <c r="J25" s="55">
        <f t="shared" ref="J25:V25" si="2">SUM(J15:J24)</f>
        <v>12</v>
      </c>
      <c r="K25" s="55">
        <f t="shared" si="2"/>
        <v>21</v>
      </c>
      <c r="L25" s="55">
        <f t="shared" si="2"/>
        <v>5</v>
      </c>
      <c r="M25" s="55">
        <f t="shared" si="2"/>
        <v>0</v>
      </c>
      <c r="N25" s="55">
        <f t="shared" si="2"/>
        <v>0</v>
      </c>
      <c r="O25" s="55">
        <f t="shared" si="2"/>
        <v>1</v>
      </c>
      <c r="P25" s="55">
        <f t="shared" si="2"/>
        <v>8</v>
      </c>
      <c r="Q25" s="55">
        <f t="shared" si="2"/>
        <v>0</v>
      </c>
      <c r="R25" s="55">
        <f t="shared" si="2"/>
        <v>1</v>
      </c>
      <c r="S25" s="55">
        <f t="shared" si="2"/>
        <v>0</v>
      </c>
      <c r="T25" s="55">
        <f t="shared" si="2"/>
        <v>2</v>
      </c>
      <c r="U25" s="55">
        <f t="shared" si="2"/>
        <v>6</v>
      </c>
      <c r="V25" s="55">
        <f t="shared" si="2"/>
        <v>4</v>
      </c>
      <c r="W25" s="56"/>
      <c r="X25" s="57"/>
    </row>
    <row r="26" spans="1:24" ht="15.75" thickBot="1" x14ac:dyDescent="0.3">
      <c r="A26" s="79" t="s">
        <v>10</v>
      </c>
      <c r="B26" s="80"/>
      <c r="C26" s="80"/>
      <c r="D26" s="80"/>
      <c r="E26" s="80"/>
      <c r="F26" s="81"/>
      <c r="G26" s="58">
        <f>H25/28</f>
        <v>2.7635714285714283</v>
      </c>
      <c r="H26" s="59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1"/>
      <c r="X26" s="57"/>
    </row>
    <row r="27" spans="1:24" x14ac:dyDescent="0.25">
      <c r="H27" s="62"/>
      <c r="I27" s="62"/>
      <c r="J27" s="62"/>
      <c r="W27" s="63"/>
    </row>
  </sheetData>
  <sheetProtection insertRows="0" selectLockedCells="1"/>
  <mergeCells count="35">
    <mergeCell ref="C3:J3"/>
    <mergeCell ref="C4:J4"/>
    <mergeCell ref="D6:J6"/>
    <mergeCell ref="C21:F21"/>
    <mergeCell ref="C22:F22"/>
    <mergeCell ref="U4:V4"/>
    <mergeCell ref="U5:V5"/>
    <mergeCell ref="U6:V6"/>
    <mergeCell ref="U7:X7"/>
    <mergeCell ref="A4:B4"/>
    <mergeCell ref="A7:B7"/>
    <mergeCell ref="A14:B14"/>
    <mergeCell ref="C13:F13"/>
    <mergeCell ref="A5:C5"/>
    <mergeCell ref="A13:B13"/>
    <mergeCell ref="A10:B12"/>
    <mergeCell ref="E5:G5"/>
    <mergeCell ref="C14:F14"/>
    <mergeCell ref="G11:G13"/>
    <mergeCell ref="M8:X8"/>
    <mergeCell ref="G10:X10"/>
    <mergeCell ref="I11:V11"/>
    <mergeCell ref="A26:F26"/>
    <mergeCell ref="A25:F25"/>
    <mergeCell ref="X11:X13"/>
    <mergeCell ref="W11:W13"/>
    <mergeCell ref="H11:H13"/>
    <mergeCell ref="C24:F24"/>
    <mergeCell ref="C17:F17"/>
    <mergeCell ref="C18:F18"/>
    <mergeCell ref="C15:F15"/>
    <mergeCell ref="C16:F16"/>
    <mergeCell ref="C19:F19"/>
    <mergeCell ref="C23:F23"/>
    <mergeCell ref="C20:F20"/>
  </mergeCells>
  <phoneticPr fontId="13" type="noConversion"/>
  <dataValidations count="1">
    <dataValidation type="whole" allowBlank="1" showErrorMessage="1" error="Nur ganze Zahlen größer gleich 1" prompt="Meldung" sqref="I15:V24">
      <formula1>1</formula1>
      <formula2>99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landscape" r:id="rId1"/>
  <ignoredErrors>
    <ignoredError sqref="G16:G24" unlockedFormula="1"/>
    <ignoredError sqref="I25:V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Universität Tübingen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zkkx100</dc:creator>
  <cp:lastModifiedBy>Schönfelder, Christin</cp:lastModifiedBy>
  <cp:lastPrinted>2020-07-21T09:17:08Z</cp:lastPrinted>
  <dcterms:created xsi:type="dcterms:W3CDTF">2012-01-20T08:09:33Z</dcterms:created>
  <dcterms:modified xsi:type="dcterms:W3CDTF">2020-07-22T10:02:56Z</dcterms:modified>
</cp:coreProperties>
</file>